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дмила\Desktop\ОСС 2024\"/>
    </mc:Choice>
  </mc:AlternateContent>
  <bookViews>
    <workbookView xWindow="0" yWindow="0" windowWidth="24000" windowHeight="9735"/>
  </bookViews>
  <sheets>
    <sheet name="НА-14_План__2024" sheetId="1" r:id="rId1"/>
  </sheets>
  <definedNames>
    <definedName name="_xlnm.Print_Titles" localSheetId="0">'НА-14_План__2024'!$3:$4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6" i="1" l="1"/>
  <c r="F34" i="1"/>
  <c r="F85" i="1"/>
  <c r="F88" i="1"/>
  <c r="F89" i="1"/>
  <c r="F87" i="1"/>
  <c r="F83" i="1"/>
  <c r="F78" i="1"/>
  <c r="F75" i="1"/>
  <c r="F56" i="1"/>
  <c r="F20" i="1"/>
  <c r="F14" i="1"/>
  <c r="F5" i="1"/>
  <c r="F90" i="1" l="1"/>
</calcChain>
</file>

<file path=xl/sharedStrings.xml><?xml version="1.0" encoding="utf-8"?>
<sst xmlns="http://schemas.openxmlformats.org/spreadsheetml/2006/main" count="202" uniqueCount="175">
  <si>
    <t>№</t>
  </si>
  <si>
    <r>
      <t>Содержание общего имущества</t>
    </r>
    <r>
      <rPr>
        <sz val="10"/>
        <color indexed="8"/>
        <rFont val="Times New Roman"/>
        <family val="1"/>
        <charset val="204"/>
      </rPr>
      <t xml:space="preserve"> </t>
    </r>
    <r>
      <rPr>
        <b/>
        <sz val="10"/>
        <color indexed="8"/>
        <rFont val="Times New Roman"/>
        <family val="1"/>
        <charset val="204"/>
      </rPr>
      <t>многоквартирного дома</t>
    </r>
  </si>
  <si>
    <t>1.1</t>
  </si>
  <si>
    <t xml:space="preserve">Аварийное обслуживание </t>
  </si>
  <si>
    <t>1.2</t>
  </si>
  <si>
    <t>Чистка и замена ковровых покрытий в парадных</t>
  </si>
  <si>
    <t>1.3</t>
  </si>
  <si>
    <t>Расходы на инвентарь, инструменты, материалы, оборудование</t>
  </si>
  <si>
    <t>1.4</t>
  </si>
  <si>
    <t>Выполнение работ по техническому обслуживанию инженерного оборудования в объеме, превышающем  минимальный  перечень  работ и услуг, включая контрольные осмотры, обследования, аварийные, внеурочные работы, оплата труда персонала и налоговые отчисления</t>
  </si>
  <si>
    <t>1.5</t>
  </si>
  <si>
    <t>Профилактическая дезинсекция (дератизация)</t>
  </si>
  <si>
    <t>1.6</t>
  </si>
  <si>
    <t>Противопандемические мероприятия, в том числе моющие, дезинфицирующие средства, средства защиты</t>
  </si>
  <si>
    <t>1.7</t>
  </si>
  <si>
    <t xml:space="preserve">Уборка МОП,  в том числе регулярная дезинфекция  МОП,включая оплату труда персонала и обязательные налоговые отчисления  </t>
  </si>
  <si>
    <r>
      <t>Санитарное содержание придомовой</t>
    </r>
    <r>
      <rPr>
        <sz val="10"/>
        <color indexed="8"/>
        <rFont val="Times New Roman"/>
        <family val="1"/>
        <charset val="204"/>
      </rPr>
      <t xml:space="preserve"> </t>
    </r>
    <r>
      <rPr>
        <b/>
        <sz val="10"/>
        <color indexed="8"/>
        <rFont val="Times New Roman"/>
        <family val="1"/>
        <charset val="204"/>
      </rPr>
      <t>территории</t>
    </r>
  </si>
  <si>
    <t>2.1</t>
  </si>
  <si>
    <t>Выполнение работ по техническому содержанию придомовой территории</t>
  </si>
  <si>
    <t>2.2</t>
  </si>
  <si>
    <t>Расходы на инвентарь, инструменты, оборудования, материалы, противогололедные реагенты</t>
  </si>
  <si>
    <t>2.3</t>
  </si>
  <si>
    <t>Озеленение и благоустройство придомовой территории, вывоз сухих деревьев</t>
  </si>
  <si>
    <t>2.4</t>
  </si>
  <si>
    <t>Уборка снега, вывоз снега и строительного мусора</t>
  </si>
  <si>
    <t>Эксплуатационные расходы</t>
  </si>
  <si>
    <t>3.1</t>
  </si>
  <si>
    <t>Обслуживание тепловых пунктов дома (тепло-энерго установок), в объеме превышающем минимальный  перечень работ и услуг, включая контрольные осмотры, обследования, аварийные внеурочные работы, оплата труда персонала и налоговые отчисления</t>
  </si>
  <si>
    <t>3.2</t>
  </si>
  <si>
    <t>Обслуживание водомерного узла, включая контрольные осмотры, обследования, аварийные, внеурочные работы,  оплата труда персонала и налоговые отчисления</t>
  </si>
  <si>
    <t>3.3</t>
  </si>
  <si>
    <t>Ремонт, замена, обслуживание и ПНР водоповысительных насосов</t>
  </si>
  <si>
    <t>3.4</t>
  </si>
  <si>
    <t>Обслуживание энергоустановок (электро-технические системы дома), ГРЩ, включая взаимодействие с ПСК по установке новых стандартов измерения учета электроэнергии и перепрограммирования узлов учета, включая контрольные осмотры, обследования, аварийные, внеурочные работы,  оплата труда персонала и обязательные  налоговые отчисления</t>
  </si>
  <si>
    <t>3.5</t>
  </si>
  <si>
    <t>Аутсорсинговый договор со спец организацией на обслуживание системы вентиляции</t>
  </si>
  <si>
    <t>3.6</t>
  </si>
  <si>
    <t>Аутсорсинговый договор со спец организацией на обслуживание системы пожарной вентиляции</t>
  </si>
  <si>
    <t>3.7</t>
  </si>
  <si>
    <t>Дополнительное обслуживание ИТП-6, включая взаимодействие с ГУП ТЭК СПб</t>
  </si>
  <si>
    <t>3.8</t>
  </si>
  <si>
    <t>Повышение квалификации персонала (получение необходимых минимумов)</t>
  </si>
  <si>
    <t>3.9</t>
  </si>
  <si>
    <t>Обслуживание насосной станции, пожарных гидрантов, рукавов, шкафов</t>
  </si>
  <si>
    <t>3.10</t>
  </si>
  <si>
    <t>Оплата труда персонала, аварийные, внеурочные работы и налоговые отчисления</t>
  </si>
  <si>
    <t>3.11</t>
  </si>
  <si>
    <t>ТО и ППР противоп.водопровода</t>
  </si>
  <si>
    <t>3.12</t>
  </si>
  <si>
    <t>Обслуживание системы противопожарного дымоудаления</t>
  </si>
  <si>
    <t>3.13</t>
  </si>
  <si>
    <t>Обслуживание системы диспетчерской связи лифтов и системы видеонаблюдения лифтов</t>
  </si>
  <si>
    <t>Обслуживание лифтов</t>
  </si>
  <si>
    <t>4.1</t>
  </si>
  <si>
    <t>ТО лифтов</t>
  </si>
  <si>
    <t>4.2</t>
  </si>
  <si>
    <t>Оценка тех состояния лифтов</t>
  </si>
  <si>
    <t>4.3</t>
  </si>
  <si>
    <t>Обучение персонала по подъемному оборудованию (подтверждение квалификации)</t>
  </si>
  <si>
    <t>4.4</t>
  </si>
  <si>
    <t>Страхование лифтов</t>
  </si>
  <si>
    <t>4.5</t>
  </si>
  <si>
    <t>Ремонт редуктора основного привода (лебедки) на лифте</t>
  </si>
  <si>
    <t>4.6</t>
  </si>
  <si>
    <t>Замена этажных плат, вызывных панелей</t>
  </si>
  <si>
    <t>4.7</t>
  </si>
  <si>
    <t>Ремонт устройства закрытия дверей</t>
  </si>
  <si>
    <t>4.8</t>
  </si>
  <si>
    <t>Замена контакторов, вентилятора ЧП</t>
  </si>
  <si>
    <t>4.9</t>
  </si>
  <si>
    <t>Ремонт по замене канатов на лифте</t>
  </si>
  <si>
    <t>4.10</t>
  </si>
  <si>
    <t>Запчасти, оборудование, материалы, агрегаты</t>
  </si>
  <si>
    <t>Административно-управленческие расходы в размере превышения объемов минимального перечня работ и услуг</t>
  </si>
  <si>
    <t>5.1</t>
  </si>
  <si>
    <t>Приобретение бланков и технической, специализированной  литературы, бумага</t>
  </si>
  <si>
    <t>5.2</t>
  </si>
  <si>
    <t>Услуги связи</t>
  </si>
  <si>
    <t>5.3</t>
  </si>
  <si>
    <t>Содержание оргтехники</t>
  </si>
  <si>
    <t>5.4</t>
  </si>
  <si>
    <t xml:space="preserve">Почтовые расходы </t>
  </si>
  <si>
    <t>5.5</t>
  </si>
  <si>
    <t>Расходы на спец. одежду и обувь</t>
  </si>
  <si>
    <t>5.6</t>
  </si>
  <si>
    <t>Аренда офисного помещения УК в МКД</t>
  </si>
  <si>
    <t>5.7</t>
  </si>
  <si>
    <t>ЕИС ЖКХ(печать,расчет счетов-квитанций, доставка)</t>
  </si>
  <si>
    <t>5.8</t>
  </si>
  <si>
    <t>Организация и обслуживание электронных систем (ГИС ЖКХ ,Реформа ЖКХ, сайт МКД, сайт УК, аренда ККТ «Пульс ФА»,  система 1-С, С-300, СБИС,  организация электронного документооборота СФР, ФСС, ГУПы, банков, ЭЦП) тех .поддержка систем, администрирование социальных сетей, работа с обращениями в электронных системах информации, оплата труда персонала, налоговые отчисления</t>
  </si>
  <si>
    <t>5.9</t>
  </si>
  <si>
    <t>Оплата труда персонала (включая обязательные  налоговые отчисления ), организация ежедневного приема граждан, организация письменного документооборота по обращениям граждан и всех заинтересованных лиц, взаимодействие с контролирующими органами при проведении проверок и иных связанных с управлением МКД мероприятий, претензионно-исковая работа, представительство в судебных инстанциях, переход на обязательные удаленные виды работ</t>
  </si>
  <si>
    <t xml:space="preserve"> Расходы  на доставку оборудования и  материалов</t>
  </si>
  <si>
    <t>Текущий ремонт</t>
  </si>
  <si>
    <t>6.1</t>
  </si>
  <si>
    <t>Текущий ремонт и замена стояков  ХВС, ГВС, Канализации, включая сварочные работы, восстановление теплоизоляции</t>
  </si>
  <si>
    <t>6.2</t>
  </si>
  <si>
    <t>Текущий ремонт парадных 1-11, замена плитки, оштукатуривание, окраска;  выкладка плиткой лифтового холла парадной № 11</t>
  </si>
  <si>
    <t>6.3</t>
  </si>
  <si>
    <t>Текущий ремонт подвальных помещений,  тех.этажей, тех.помещений</t>
  </si>
  <si>
    <t>6.4</t>
  </si>
  <si>
    <t>Текущий ремонт ИТП, замена элементов теплообменников, промывка ИТП, включая сварочные работы; ремонт  насосов ВД, восстановление теплоизоляции</t>
  </si>
  <si>
    <t>6.5</t>
  </si>
  <si>
    <t>Текущий ремонт водомерных узлов и повысительной насосной станции, включая сварочные работы, восстановление теплоизоляции</t>
  </si>
  <si>
    <t>6.6</t>
  </si>
  <si>
    <t>Текущий ремонт ГРЩ, модернизация щитов, ПНР и выделение доп. мощностей в взаимодействии с ПСК, подключение доп. абонентов</t>
  </si>
  <si>
    <t>6.7</t>
  </si>
  <si>
    <t>Обслуживание и текущий ремонт пожарного водопровода, включая сварочные работы</t>
  </si>
  <si>
    <t>6.8</t>
  </si>
  <si>
    <t>Ремонт и замена стояков, лежаков в подвале, включая  сварочные работы</t>
  </si>
  <si>
    <t>6.9</t>
  </si>
  <si>
    <t>Устройство антискользящих покрытий входов в парадные</t>
  </si>
  <si>
    <t>6.10</t>
  </si>
  <si>
    <t>Обслуживание дренажных колодцев, устройство дополнительной гидроизоляции колодцев и подвальных помещений,  расшивка и заделка швов, стыков трещин, восстановление облицовки фундаментных стен со стороны подвальных помещений, приямков и цоколей; откачка воды из придомовых приямков</t>
  </si>
  <si>
    <t>6.11</t>
  </si>
  <si>
    <t>Ремонт входов, ремонт металлических дверей в технические помещения, ремонт пандусов, сварочные работы, окрас крылец</t>
  </si>
  <si>
    <t>6.12</t>
  </si>
  <si>
    <t>Ремонт кровельного ковра, в том числе аварийные внеплановые работы, очистка от снега и льда кровли; прочистка и ремонт вент.каналов и вытяжных устройств</t>
  </si>
  <si>
    <t>6.13</t>
  </si>
  <si>
    <t>Текущий ремонт фасада, помывка мойкой высокого давления фасадов, цоколей, очистка от грибка, мха, плесени; высотные работы методом пром. альпинизма, устранение вандальных надписей, ремонт фасада после демонтажа незаконных рекламных конструкций и растяжек</t>
  </si>
  <si>
    <t>6.14</t>
  </si>
  <si>
    <t>Текущий ремонт козырьков подвальных и полуподвальных  помещений, замена профнастила</t>
  </si>
  <si>
    <t>6.15</t>
  </si>
  <si>
    <t>Ремонт входных групп и дверей межэтажных перекрытий, ремонт и замена доводчиков, замена разбитых стекол и стеклопакетов, включая сварочные работы</t>
  </si>
  <si>
    <t>6.16</t>
  </si>
  <si>
    <t>Ремонт бордюров и ограждений контейнерной площадки</t>
  </si>
  <si>
    <t>6.17</t>
  </si>
  <si>
    <t>Ямочный ремонт дорожного покрытия межквартального проезда, окраска антипарковочных бетонных полусфер, урн, металлических ограждений, скамеек, поручней</t>
  </si>
  <si>
    <t>6.18</t>
  </si>
  <si>
    <t>Очистка дренажных колодцев, вывоз канализационных отходов; восстановление проходимости дренажных и канализационных выпусков путем изменения угла наклона с земляными работами</t>
  </si>
  <si>
    <t>7</t>
  </si>
  <si>
    <t>Обслуживание ПЗУ</t>
  </si>
  <si>
    <t>7.1</t>
  </si>
  <si>
    <t>ТО ПЗУ</t>
  </si>
  <si>
    <t>7.2</t>
  </si>
  <si>
    <t>Оборудование и материалы</t>
  </si>
  <si>
    <t>8</t>
  </si>
  <si>
    <t>Обслуживание системы видеонаблюдения МКД</t>
  </si>
  <si>
    <t>8.1</t>
  </si>
  <si>
    <t xml:space="preserve">ТО системы видеонаблюдения специализированной организацией </t>
  </si>
  <si>
    <t>8.2</t>
  </si>
  <si>
    <t>Монтаж IP системы видеонаблюдения</t>
  </si>
  <si>
    <t>8.3</t>
  </si>
  <si>
    <t>Перетяжка лифтового шлейфа видеокамеры</t>
  </si>
  <si>
    <t>8.4</t>
  </si>
  <si>
    <t>Оборудование, материалы, камеры</t>
  </si>
  <si>
    <t>9</t>
  </si>
  <si>
    <t>АППЗ</t>
  </si>
  <si>
    <t>9.1</t>
  </si>
  <si>
    <t>ТО системы АППЗ в жилом доме , включая материалы и запчасти</t>
  </si>
  <si>
    <t>10</t>
  </si>
  <si>
    <t xml:space="preserve">Организация круглосуточной охранно-диспетчерской службы, аварийно-диспетчерской службы, охранной службы (ГБР) </t>
  </si>
  <si>
    <t>10.1</t>
  </si>
  <si>
    <t xml:space="preserve">Оплата труда персонала, налоговые отчисления, договор  с специализированной охранной организацией   </t>
  </si>
  <si>
    <t>11</t>
  </si>
  <si>
    <t>Обслуживание приборов учета (обслуживание тепловычислителей ИТП, ОДПУ ГВС и Отопления, общедомовых приборов ХВС, ВО, общедомовых приборов учета электроэнергии)</t>
  </si>
  <si>
    <t>12</t>
  </si>
  <si>
    <t>Радио</t>
  </si>
  <si>
    <t>13</t>
  </si>
  <si>
    <t>Сод. систем экстренного оповещ. ЧС</t>
  </si>
  <si>
    <t>Итого</t>
  </si>
  <si>
    <t>Генеральный директор ООО «ПРОФЕССИОНАЛ» _____________ Осокин К.В.</t>
  </si>
  <si>
    <t>Статья</t>
  </si>
  <si>
    <t>руб./кв.м.</t>
  </si>
  <si>
    <t>руб. / шт.</t>
  </si>
  <si>
    <t>Начислено собственникам квартир и помещений (Общая S дома 56660,30 кв.м.), руб.</t>
  </si>
  <si>
    <t>Тарифы городские</t>
  </si>
  <si>
    <t>01--06.2024</t>
  </si>
  <si>
    <t>07--12.2024</t>
  </si>
  <si>
    <t>1. Работы, планируемые для выполненнения по обслуживанию многоквартирного дома за период с 01.01.2024 по 31.12.2024 г.</t>
  </si>
  <si>
    <t xml:space="preserve">Тарифы </t>
  </si>
  <si>
    <t>4.11</t>
  </si>
  <si>
    <t>1.8</t>
  </si>
  <si>
    <t>2.5</t>
  </si>
  <si>
    <t>План УК ООО «ПРОФЕССИОНАЛ»  на 2024 год по объекту, расположенному по адресу:  Санкт-Петербург, Ново-Александровская ул., д.14, лит.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</si>
</sst>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9" x14ac:knownFonts="1"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33">
    <xf numFmtId="0" fontId="0" fillId="0" borderId="0" xfId="0"/>
    <xf numFmtId="0" fontId="3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 wrapText="1"/>
    </xf>
    <xf numFmtId="164" fontId="2" fillId="0" borderId="2" xfId="1" applyNumberFormat="1" applyFont="1" applyBorder="1" applyAlignment="1">
      <alignment vertical="center" wrapText="1"/>
    </xf>
    <xf numFmtId="0" fontId="5" fillId="0" borderId="2" xfId="1" applyFont="1" applyBorder="1" applyAlignment="1">
      <alignment vertical="center" wrapText="1"/>
    </xf>
    <xf numFmtId="164" fontId="3" fillId="0" borderId="2" xfId="1" applyNumberFormat="1" applyFont="1" applyBorder="1" applyAlignment="1">
      <alignment vertical="center" wrapText="1"/>
    </xf>
    <xf numFmtId="0" fontId="3" fillId="0" borderId="2" xfId="1" applyFont="1" applyBorder="1" applyAlignment="1">
      <alignment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164" fontId="3" fillId="0" borderId="2" xfId="1" applyNumberFormat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0" fontId="4" fillId="2" borderId="2" xfId="1" applyFont="1" applyFill="1" applyBorder="1" applyAlignment="1">
      <alignment vertical="center" wrapText="1"/>
    </xf>
    <xf numFmtId="0" fontId="4" fillId="2" borderId="2" xfId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vertical="center" wrapText="1"/>
    </xf>
    <xf numFmtId="0" fontId="2" fillId="2" borderId="2" xfId="1" applyFont="1" applyFill="1" applyBorder="1" applyAlignment="1">
      <alignment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vertical="center" wrapText="1"/>
    </xf>
    <xf numFmtId="0" fontId="2" fillId="2" borderId="4" xfId="1" applyFont="1" applyFill="1" applyBorder="1" applyAlignment="1">
      <alignment horizontal="center" vertical="center" wrapText="1"/>
    </xf>
    <xf numFmtId="164" fontId="2" fillId="2" borderId="4" xfId="1" applyNumberFormat="1" applyFont="1" applyFill="1" applyBorder="1" applyAlignment="1">
      <alignment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left" vertical="center"/>
    </xf>
  </cellXfs>
  <cellStyles count="3">
    <cellStyle name="Excel Built-in Normal" xfId="2"/>
    <cellStyle name="Excel Built-in Normal 1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"/>
  <sheetViews>
    <sheetView tabSelected="1" view="pageBreakPreview" topLeftCell="A43" zoomScale="60" zoomScaleNormal="110" workbookViewId="0">
      <selection activeCell="A2" sqref="A2:F2"/>
    </sheetView>
  </sheetViews>
  <sheetFormatPr defaultColWidth="8.7109375" defaultRowHeight="15" x14ac:dyDescent="0.2"/>
  <cols>
    <col min="1" max="1" width="7.42578125" style="9" customWidth="1"/>
    <col min="2" max="2" width="82.5703125" style="1" customWidth="1"/>
    <col min="3" max="3" width="10.28515625" style="9" customWidth="1"/>
    <col min="4" max="5" width="14.140625" style="1" customWidth="1"/>
    <col min="6" max="6" width="23.5703125" style="1" customWidth="1"/>
    <col min="7" max="7" width="10.28515625" style="9" customWidth="1"/>
    <col min="8" max="9" width="12.140625" style="9" customWidth="1"/>
    <col min="10" max="258" width="8.7109375" style="1"/>
    <col min="259" max="259" width="7.42578125" style="1" customWidth="1"/>
    <col min="260" max="260" width="68.7109375" style="1" customWidth="1"/>
    <col min="261" max="261" width="18.5703125" style="1" customWidth="1"/>
    <col min="262" max="262" width="21" style="1" customWidth="1"/>
    <col min="263" max="514" width="8.7109375" style="1"/>
    <col min="515" max="515" width="7.42578125" style="1" customWidth="1"/>
    <col min="516" max="516" width="68.7109375" style="1" customWidth="1"/>
    <col min="517" max="517" width="18.5703125" style="1" customWidth="1"/>
    <col min="518" max="518" width="21" style="1" customWidth="1"/>
    <col min="519" max="770" width="8.7109375" style="1"/>
    <col min="771" max="771" width="7.42578125" style="1" customWidth="1"/>
    <col min="772" max="772" width="68.7109375" style="1" customWidth="1"/>
    <col min="773" max="773" width="18.5703125" style="1" customWidth="1"/>
    <col min="774" max="774" width="21" style="1" customWidth="1"/>
    <col min="775" max="1026" width="8.7109375" style="1"/>
    <col min="1027" max="1027" width="7.42578125" style="1" customWidth="1"/>
    <col min="1028" max="1028" width="68.7109375" style="1" customWidth="1"/>
    <col min="1029" max="1029" width="18.5703125" style="1" customWidth="1"/>
    <col min="1030" max="1030" width="21" style="1" customWidth="1"/>
    <col min="1031" max="1282" width="8.7109375" style="1"/>
    <col min="1283" max="1283" width="7.42578125" style="1" customWidth="1"/>
    <col min="1284" max="1284" width="68.7109375" style="1" customWidth="1"/>
    <col min="1285" max="1285" width="18.5703125" style="1" customWidth="1"/>
    <col min="1286" max="1286" width="21" style="1" customWidth="1"/>
    <col min="1287" max="1538" width="8.7109375" style="1"/>
    <col min="1539" max="1539" width="7.42578125" style="1" customWidth="1"/>
    <col min="1540" max="1540" width="68.7109375" style="1" customWidth="1"/>
    <col min="1541" max="1541" width="18.5703125" style="1" customWidth="1"/>
    <col min="1542" max="1542" width="21" style="1" customWidth="1"/>
    <col min="1543" max="1794" width="8.7109375" style="1"/>
    <col min="1795" max="1795" width="7.42578125" style="1" customWidth="1"/>
    <col min="1796" max="1796" width="68.7109375" style="1" customWidth="1"/>
    <col min="1797" max="1797" width="18.5703125" style="1" customWidth="1"/>
    <col min="1798" max="1798" width="21" style="1" customWidth="1"/>
    <col min="1799" max="2050" width="8.7109375" style="1"/>
    <col min="2051" max="2051" width="7.42578125" style="1" customWidth="1"/>
    <col min="2052" max="2052" width="68.7109375" style="1" customWidth="1"/>
    <col min="2053" max="2053" width="18.5703125" style="1" customWidth="1"/>
    <col min="2054" max="2054" width="21" style="1" customWidth="1"/>
    <col min="2055" max="2306" width="8.7109375" style="1"/>
    <col min="2307" max="2307" width="7.42578125" style="1" customWidth="1"/>
    <col min="2308" max="2308" width="68.7109375" style="1" customWidth="1"/>
    <col min="2309" max="2309" width="18.5703125" style="1" customWidth="1"/>
    <col min="2310" max="2310" width="21" style="1" customWidth="1"/>
    <col min="2311" max="2562" width="8.7109375" style="1"/>
    <col min="2563" max="2563" width="7.42578125" style="1" customWidth="1"/>
    <col min="2564" max="2564" width="68.7109375" style="1" customWidth="1"/>
    <col min="2565" max="2565" width="18.5703125" style="1" customWidth="1"/>
    <col min="2566" max="2566" width="21" style="1" customWidth="1"/>
    <col min="2567" max="2818" width="8.7109375" style="1"/>
    <col min="2819" max="2819" width="7.42578125" style="1" customWidth="1"/>
    <col min="2820" max="2820" width="68.7109375" style="1" customWidth="1"/>
    <col min="2821" max="2821" width="18.5703125" style="1" customWidth="1"/>
    <col min="2822" max="2822" width="21" style="1" customWidth="1"/>
    <col min="2823" max="3074" width="8.7109375" style="1"/>
    <col min="3075" max="3075" width="7.42578125" style="1" customWidth="1"/>
    <col min="3076" max="3076" width="68.7109375" style="1" customWidth="1"/>
    <col min="3077" max="3077" width="18.5703125" style="1" customWidth="1"/>
    <col min="3078" max="3078" width="21" style="1" customWidth="1"/>
    <col min="3079" max="3330" width="8.7109375" style="1"/>
    <col min="3331" max="3331" width="7.42578125" style="1" customWidth="1"/>
    <col min="3332" max="3332" width="68.7109375" style="1" customWidth="1"/>
    <col min="3333" max="3333" width="18.5703125" style="1" customWidth="1"/>
    <col min="3334" max="3334" width="21" style="1" customWidth="1"/>
    <col min="3335" max="3586" width="8.7109375" style="1"/>
    <col min="3587" max="3587" width="7.42578125" style="1" customWidth="1"/>
    <col min="3588" max="3588" width="68.7109375" style="1" customWidth="1"/>
    <col min="3589" max="3589" width="18.5703125" style="1" customWidth="1"/>
    <col min="3590" max="3590" width="21" style="1" customWidth="1"/>
    <col min="3591" max="3842" width="8.7109375" style="1"/>
    <col min="3843" max="3843" width="7.42578125" style="1" customWidth="1"/>
    <col min="3844" max="3844" width="68.7109375" style="1" customWidth="1"/>
    <col min="3845" max="3845" width="18.5703125" style="1" customWidth="1"/>
    <col min="3846" max="3846" width="21" style="1" customWidth="1"/>
    <col min="3847" max="4098" width="8.7109375" style="1"/>
    <col min="4099" max="4099" width="7.42578125" style="1" customWidth="1"/>
    <col min="4100" max="4100" width="68.7109375" style="1" customWidth="1"/>
    <col min="4101" max="4101" width="18.5703125" style="1" customWidth="1"/>
    <col min="4102" max="4102" width="21" style="1" customWidth="1"/>
    <col min="4103" max="4354" width="8.7109375" style="1"/>
    <col min="4355" max="4355" width="7.42578125" style="1" customWidth="1"/>
    <col min="4356" max="4356" width="68.7109375" style="1" customWidth="1"/>
    <col min="4357" max="4357" width="18.5703125" style="1" customWidth="1"/>
    <col min="4358" max="4358" width="21" style="1" customWidth="1"/>
    <col min="4359" max="4610" width="8.7109375" style="1"/>
    <col min="4611" max="4611" width="7.42578125" style="1" customWidth="1"/>
    <col min="4612" max="4612" width="68.7109375" style="1" customWidth="1"/>
    <col min="4613" max="4613" width="18.5703125" style="1" customWidth="1"/>
    <col min="4614" max="4614" width="21" style="1" customWidth="1"/>
    <col min="4615" max="4866" width="8.7109375" style="1"/>
    <col min="4867" max="4867" width="7.42578125" style="1" customWidth="1"/>
    <col min="4868" max="4868" width="68.7109375" style="1" customWidth="1"/>
    <col min="4869" max="4869" width="18.5703125" style="1" customWidth="1"/>
    <col min="4870" max="4870" width="21" style="1" customWidth="1"/>
    <col min="4871" max="5122" width="8.7109375" style="1"/>
    <col min="5123" max="5123" width="7.42578125" style="1" customWidth="1"/>
    <col min="5124" max="5124" width="68.7109375" style="1" customWidth="1"/>
    <col min="5125" max="5125" width="18.5703125" style="1" customWidth="1"/>
    <col min="5126" max="5126" width="21" style="1" customWidth="1"/>
    <col min="5127" max="5378" width="8.7109375" style="1"/>
    <col min="5379" max="5379" width="7.42578125" style="1" customWidth="1"/>
    <col min="5380" max="5380" width="68.7109375" style="1" customWidth="1"/>
    <col min="5381" max="5381" width="18.5703125" style="1" customWidth="1"/>
    <col min="5382" max="5382" width="21" style="1" customWidth="1"/>
    <col min="5383" max="5634" width="8.7109375" style="1"/>
    <col min="5635" max="5635" width="7.42578125" style="1" customWidth="1"/>
    <col min="5636" max="5636" width="68.7109375" style="1" customWidth="1"/>
    <col min="5637" max="5637" width="18.5703125" style="1" customWidth="1"/>
    <col min="5638" max="5638" width="21" style="1" customWidth="1"/>
    <col min="5639" max="5890" width="8.7109375" style="1"/>
    <col min="5891" max="5891" width="7.42578125" style="1" customWidth="1"/>
    <col min="5892" max="5892" width="68.7109375" style="1" customWidth="1"/>
    <col min="5893" max="5893" width="18.5703125" style="1" customWidth="1"/>
    <col min="5894" max="5894" width="21" style="1" customWidth="1"/>
    <col min="5895" max="6146" width="8.7109375" style="1"/>
    <col min="6147" max="6147" width="7.42578125" style="1" customWidth="1"/>
    <col min="6148" max="6148" width="68.7109375" style="1" customWidth="1"/>
    <col min="6149" max="6149" width="18.5703125" style="1" customWidth="1"/>
    <col min="6150" max="6150" width="21" style="1" customWidth="1"/>
    <col min="6151" max="6402" width="8.7109375" style="1"/>
    <col min="6403" max="6403" width="7.42578125" style="1" customWidth="1"/>
    <col min="6404" max="6404" width="68.7109375" style="1" customWidth="1"/>
    <col min="6405" max="6405" width="18.5703125" style="1" customWidth="1"/>
    <col min="6406" max="6406" width="21" style="1" customWidth="1"/>
    <col min="6407" max="6658" width="8.7109375" style="1"/>
    <col min="6659" max="6659" width="7.42578125" style="1" customWidth="1"/>
    <col min="6660" max="6660" width="68.7109375" style="1" customWidth="1"/>
    <col min="6661" max="6661" width="18.5703125" style="1" customWidth="1"/>
    <col min="6662" max="6662" width="21" style="1" customWidth="1"/>
    <col min="6663" max="6914" width="8.7109375" style="1"/>
    <col min="6915" max="6915" width="7.42578125" style="1" customWidth="1"/>
    <col min="6916" max="6916" width="68.7109375" style="1" customWidth="1"/>
    <col min="6917" max="6917" width="18.5703125" style="1" customWidth="1"/>
    <col min="6918" max="6918" width="21" style="1" customWidth="1"/>
    <col min="6919" max="7170" width="8.7109375" style="1"/>
    <col min="7171" max="7171" width="7.42578125" style="1" customWidth="1"/>
    <col min="7172" max="7172" width="68.7109375" style="1" customWidth="1"/>
    <col min="7173" max="7173" width="18.5703125" style="1" customWidth="1"/>
    <col min="7174" max="7174" width="21" style="1" customWidth="1"/>
    <col min="7175" max="7426" width="8.7109375" style="1"/>
    <col min="7427" max="7427" width="7.42578125" style="1" customWidth="1"/>
    <col min="7428" max="7428" width="68.7109375" style="1" customWidth="1"/>
    <col min="7429" max="7429" width="18.5703125" style="1" customWidth="1"/>
    <col min="7430" max="7430" width="21" style="1" customWidth="1"/>
    <col min="7431" max="7682" width="8.7109375" style="1"/>
    <col min="7683" max="7683" width="7.42578125" style="1" customWidth="1"/>
    <col min="7684" max="7684" width="68.7109375" style="1" customWidth="1"/>
    <col min="7685" max="7685" width="18.5703125" style="1" customWidth="1"/>
    <col min="7686" max="7686" width="21" style="1" customWidth="1"/>
    <col min="7687" max="7938" width="8.7109375" style="1"/>
    <col min="7939" max="7939" width="7.42578125" style="1" customWidth="1"/>
    <col min="7940" max="7940" width="68.7109375" style="1" customWidth="1"/>
    <col min="7941" max="7941" width="18.5703125" style="1" customWidth="1"/>
    <col min="7942" max="7942" width="21" style="1" customWidth="1"/>
    <col min="7943" max="8194" width="8.7109375" style="1"/>
    <col min="8195" max="8195" width="7.42578125" style="1" customWidth="1"/>
    <col min="8196" max="8196" width="68.7109375" style="1" customWidth="1"/>
    <col min="8197" max="8197" width="18.5703125" style="1" customWidth="1"/>
    <col min="8198" max="8198" width="21" style="1" customWidth="1"/>
    <col min="8199" max="8450" width="8.7109375" style="1"/>
    <col min="8451" max="8451" width="7.42578125" style="1" customWidth="1"/>
    <col min="8452" max="8452" width="68.7109375" style="1" customWidth="1"/>
    <col min="8453" max="8453" width="18.5703125" style="1" customWidth="1"/>
    <col min="8454" max="8454" width="21" style="1" customWidth="1"/>
    <col min="8455" max="8706" width="8.7109375" style="1"/>
    <col min="8707" max="8707" width="7.42578125" style="1" customWidth="1"/>
    <col min="8708" max="8708" width="68.7109375" style="1" customWidth="1"/>
    <col min="8709" max="8709" width="18.5703125" style="1" customWidth="1"/>
    <col min="8710" max="8710" width="21" style="1" customWidth="1"/>
    <col min="8711" max="8962" width="8.7109375" style="1"/>
    <col min="8963" max="8963" width="7.42578125" style="1" customWidth="1"/>
    <col min="8964" max="8964" width="68.7109375" style="1" customWidth="1"/>
    <col min="8965" max="8965" width="18.5703125" style="1" customWidth="1"/>
    <col min="8966" max="8966" width="21" style="1" customWidth="1"/>
    <col min="8967" max="9218" width="8.7109375" style="1"/>
    <col min="9219" max="9219" width="7.42578125" style="1" customWidth="1"/>
    <col min="9220" max="9220" width="68.7109375" style="1" customWidth="1"/>
    <col min="9221" max="9221" width="18.5703125" style="1" customWidth="1"/>
    <col min="9222" max="9222" width="21" style="1" customWidth="1"/>
    <col min="9223" max="9474" width="8.7109375" style="1"/>
    <col min="9475" max="9475" width="7.42578125" style="1" customWidth="1"/>
    <col min="9476" max="9476" width="68.7109375" style="1" customWidth="1"/>
    <col min="9477" max="9477" width="18.5703125" style="1" customWidth="1"/>
    <col min="9478" max="9478" width="21" style="1" customWidth="1"/>
    <col min="9479" max="9730" width="8.7109375" style="1"/>
    <col min="9731" max="9731" width="7.42578125" style="1" customWidth="1"/>
    <col min="9732" max="9732" width="68.7109375" style="1" customWidth="1"/>
    <col min="9733" max="9733" width="18.5703125" style="1" customWidth="1"/>
    <col min="9734" max="9734" width="21" style="1" customWidth="1"/>
    <col min="9735" max="9986" width="8.7109375" style="1"/>
    <col min="9987" max="9987" width="7.42578125" style="1" customWidth="1"/>
    <col min="9988" max="9988" width="68.7109375" style="1" customWidth="1"/>
    <col min="9989" max="9989" width="18.5703125" style="1" customWidth="1"/>
    <col min="9990" max="9990" width="21" style="1" customWidth="1"/>
    <col min="9991" max="10242" width="8.7109375" style="1"/>
    <col min="10243" max="10243" width="7.42578125" style="1" customWidth="1"/>
    <col min="10244" max="10244" width="68.7109375" style="1" customWidth="1"/>
    <col min="10245" max="10245" width="18.5703125" style="1" customWidth="1"/>
    <col min="10246" max="10246" width="21" style="1" customWidth="1"/>
    <col min="10247" max="10498" width="8.7109375" style="1"/>
    <col min="10499" max="10499" width="7.42578125" style="1" customWidth="1"/>
    <col min="10500" max="10500" width="68.7109375" style="1" customWidth="1"/>
    <col min="10501" max="10501" width="18.5703125" style="1" customWidth="1"/>
    <col min="10502" max="10502" width="21" style="1" customWidth="1"/>
    <col min="10503" max="10754" width="8.7109375" style="1"/>
    <col min="10755" max="10755" width="7.42578125" style="1" customWidth="1"/>
    <col min="10756" max="10756" width="68.7109375" style="1" customWidth="1"/>
    <col min="10757" max="10757" width="18.5703125" style="1" customWidth="1"/>
    <col min="10758" max="10758" width="21" style="1" customWidth="1"/>
    <col min="10759" max="11010" width="8.7109375" style="1"/>
    <col min="11011" max="11011" width="7.42578125" style="1" customWidth="1"/>
    <col min="11012" max="11012" width="68.7109375" style="1" customWidth="1"/>
    <col min="11013" max="11013" width="18.5703125" style="1" customWidth="1"/>
    <col min="11014" max="11014" width="21" style="1" customWidth="1"/>
    <col min="11015" max="11266" width="8.7109375" style="1"/>
    <col min="11267" max="11267" width="7.42578125" style="1" customWidth="1"/>
    <col min="11268" max="11268" width="68.7109375" style="1" customWidth="1"/>
    <col min="11269" max="11269" width="18.5703125" style="1" customWidth="1"/>
    <col min="11270" max="11270" width="21" style="1" customWidth="1"/>
    <col min="11271" max="11522" width="8.7109375" style="1"/>
    <col min="11523" max="11523" width="7.42578125" style="1" customWidth="1"/>
    <col min="11524" max="11524" width="68.7109375" style="1" customWidth="1"/>
    <col min="11525" max="11525" width="18.5703125" style="1" customWidth="1"/>
    <col min="11526" max="11526" width="21" style="1" customWidth="1"/>
    <col min="11527" max="11778" width="8.7109375" style="1"/>
    <col min="11779" max="11779" width="7.42578125" style="1" customWidth="1"/>
    <col min="11780" max="11780" width="68.7109375" style="1" customWidth="1"/>
    <col min="11781" max="11781" width="18.5703125" style="1" customWidth="1"/>
    <col min="11782" max="11782" width="21" style="1" customWidth="1"/>
    <col min="11783" max="12034" width="8.7109375" style="1"/>
    <col min="12035" max="12035" width="7.42578125" style="1" customWidth="1"/>
    <col min="12036" max="12036" width="68.7109375" style="1" customWidth="1"/>
    <col min="12037" max="12037" width="18.5703125" style="1" customWidth="1"/>
    <col min="12038" max="12038" width="21" style="1" customWidth="1"/>
    <col min="12039" max="12290" width="8.7109375" style="1"/>
    <col min="12291" max="12291" width="7.42578125" style="1" customWidth="1"/>
    <col min="12292" max="12292" width="68.7109375" style="1" customWidth="1"/>
    <col min="12293" max="12293" width="18.5703125" style="1" customWidth="1"/>
    <col min="12294" max="12294" width="21" style="1" customWidth="1"/>
    <col min="12295" max="12546" width="8.7109375" style="1"/>
    <col min="12547" max="12547" width="7.42578125" style="1" customWidth="1"/>
    <col min="12548" max="12548" width="68.7109375" style="1" customWidth="1"/>
    <col min="12549" max="12549" width="18.5703125" style="1" customWidth="1"/>
    <col min="12550" max="12550" width="21" style="1" customWidth="1"/>
    <col min="12551" max="12802" width="8.7109375" style="1"/>
    <col min="12803" max="12803" width="7.42578125" style="1" customWidth="1"/>
    <col min="12804" max="12804" width="68.7109375" style="1" customWidth="1"/>
    <col min="12805" max="12805" width="18.5703125" style="1" customWidth="1"/>
    <col min="12806" max="12806" width="21" style="1" customWidth="1"/>
    <col min="12807" max="13058" width="8.7109375" style="1"/>
    <col min="13059" max="13059" width="7.42578125" style="1" customWidth="1"/>
    <col min="13060" max="13060" width="68.7109375" style="1" customWidth="1"/>
    <col min="13061" max="13061" width="18.5703125" style="1" customWidth="1"/>
    <col min="13062" max="13062" width="21" style="1" customWidth="1"/>
    <col min="13063" max="13314" width="8.7109375" style="1"/>
    <col min="13315" max="13315" width="7.42578125" style="1" customWidth="1"/>
    <col min="13316" max="13316" width="68.7109375" style="1" customWidth="1"/>
    <col min="13317" max="13317" width="18.5703125" style="1" customWidth="1"/>
    <col min="13318" max="13318" width="21" style="1" customWidth="1"/>
    <col min="13319" max="13570" width="8.7109375" style="1"/>
    <col min="13571" max="13571" width="7.42578125" style="1" customWidth="1"/>
    <col min="13572" max="13572" width="68.7109375" style="1" customWidth="1"/>
    <col min="13573" max="13573" width="18.5703125" style="1" customWidth="1"/>
    <col min="13574" max="13574" width="21" style="1" customWidth="1"/>
    <col min="13575" max="13826" width="8.7109375" style="1"/>
    <col min="13827" max="13827" width="7.42578125" style="1" customWidth="1"/>
    <col min="13828" max="13828" width="68.7109375" style="1" customWidth="1"/>
    <col min="13829" max="13829" width="18.5703125" style="1" customWidth="1"/>
    <col min="13830" max="13830" width="21" style="1" customWidth="1"/>
    <col min="13831" max="14082" width="8.7109375" style="1"/>
    <col min="14083" max="14083" width="7.42578125" style="1" customWidth="1"/>
    <col min="14084" max="14084" width="68.7109375" style="1" customWidth="1"/>
    <col min="14085" max="14085" width="18.5703125" style="1" customWidth="1"/>
    <col min="14086" max="14086" width="21" style="1" customWidth="1"/>
    <col min="14087" max="14338" width="8.7109375" style="1"/>
    <col min="14339" max="14339" width="7.42578125" style="1" customWidth="1"/>
    <col min="14340" max="14340" width="68.7109375" style="1" customWidth="1"/>
    <col min="14341" max="14341" width="18.5703125" style="1" customWidth="1"/>
    <col min="14342" max="14342" width="21" style="1" customWidth="1"/>
    <col min="14343" max="14594" width="8.7109375" style="1"/>
    <col min="14595" max="14595" width="7.42578125" style="1" customWidth="1"/>
    <col min="14596" max="14596" width="68.7109375" style="1" customWidth="1"/>
    <col min="14597" max="14597" width="18.5703125" style="1" customWidth="1"/>
    <col min="14598" max="14598" width="21" style="1" customWidth="1"/>
    <col min="14599" max="14850" width="8.7109375" style="1"/>
    <col min="14851" max="14851" width="7.42578125" style="1" customWidth="1"/>
    <col min="14852" max="14852" width="68.7109375" style="1" customWidth="1"/>
    <col min="14853" max="14853" width="18.5703125" style="1" customWidth="1"/>
    <col min="14854" max="14854" width="21" style="1" customWidth="1"/>
    <col min="14855" max="15106" width="8.7109375" style="1"/>
    <col min="15107" max="15107" width="7.42578125" style="1" customWidth="1"/>
    <col min="15108" max="15108" width="68.7109375" style="1" customWidth="1"/>
    <col min="15109" max="15109" width="18.5703125" style="1" customWidth="1"/>
    <col min="15110" max="15110" width="21" style="1" customWidth="1"/>
    <col min="15111" max="15362" width="8.7109375" style="1"/>
    <col min="15363" max="15363" width="7.42578125" style="1" customWidth="1"/>
    <col min="15364" max="15364" width="68.7109375" style="1" customWidth="1"/>
    <col min="15365" max="15365" width="18.5703125" style="1" customWidth="1"/>
    <col min="15366" max="15366" width="21" style="1" customWidth="1"/>
    <col min="15367" max="15618" width="8.7109375" style="1"/>
    <col min="15619" max="15619" width="7.42578125" style="1" customWidth="1"/>
    <col min="15620" max="15620" width="68.7109375" style="1" customWidth="1"/>
    <col min="15621" max="15621" width="18.5703125" style="1" customWidth="1"/>
    <col min="15622" max="15622" width="21" style="1" customWidth="1"/>
    <col min="15623" max="15874" width="8.7109375" style="1"/>
    <col min="15875" max="15875" width="7.42578125" style="1" customWidth="1"/>
    <col min="15876" max="15876" width="68.7109375" style="1" customWidth="1"/>
    <col min="15877" max="15877" width="18.5703125" style="1" customWidth="1"/>
    <col min="15878" max="15878" width="21" style="1" customWidth="1"/>
    <col min="15879" max="16130" width="8.7109375" style="1"/>
    <col min="16131" max="16131" width="7.42578125" style="1" customWidth="1"/>
    <col min="16132" max="16132" width="68.7109375" style="1" customWidth="1"/>
    <col min="16133" max="16133" width="18.5703125" style="1" customWidth="1"/>
    <col min="16134" max="16134" width="21" style="1" customWidth="1"/>
    <col min="16135" max="16384" width="8.7109375" style="1"/>
  </cols>
  <sheetData>
    <row r="1" spans="1:9" ht="12.6" customHeight="1" x14ac:dyDescent="0.2">
      <c r="A1" s="31" t="s">
        <v>174</v>
      </c>
      <c r="B1" s="31"/>
      <c r="C1" s="31"/>
      <c r="D1" s="31"/>
      <c r="E1" s="31"/>
      <c r="F1" s="31"/>
      <c r="G1" s="1"/>
    </row>
    <row r="2" spans="1:9" ht="18" customHeight="1" thickBot="1" x14ac:dyDescent="0.25">
      <c r="A2" s="31" t="s">
        <v>169</v>
      </c>
      <c r="B2" s="31"/>
      <c r="C2" s="31"/>
      <c r="D2" s="31"/>
      <c r="E2" s="31"/>
      <c r="F2" s="31"/>
      <c r="G2" s="1"/>
    </row>
    <row r="3" spans="1:9" s="2" customFormat="1" ht="58.15" customHeight="1" x14ac:dyDescent="0.2">
      <c r="A3" s="27" t="s">
        <v>0</v>
      </c>
      <c r="B3" s="29" t="s">
        <v>162</v>
      </c>
      <c r="C3" s="24" t="s">
        <v>170</v>
      </c>
      <c r="D3" s="25"/>
      <c r="E3" s="26"/>
      <c r="F3" s="29" t="s">
        <v>165</v>
      </c>
      <c r="G3" s="24" t="s">
        <v>166</v>
      </c>
      <c r="H3" s="25"/>
      <c r="I3" s="26"/>
    </row>
    <row r="4" spans="1:9" s="2" customFormat="1" ht="16.149999999999999" customHeight="1" x14ac:dyDescent="0.2">
      <c r="A4" s="28"/>
      <c r="B4" s="30"/>
      <c r="C4" s="12"/>
      <c r="D4" s="14" t="s">
        <v>167</v>
      </c>
      <c r="E4" s="14" t="s">
        <v>168</v>
      </c>
      <c r="F4" s="30"/>
      <c r="G4" s="12"/>
      <c r="H4" s="14" t="s">
        <v>167</v>
      </c>
      <c r="I4" s="14" t="s">
        <v>168</v>
      </c>
    </row>
    <row r="5" spans="1:9" ht="20.45" customHeight="1" x14ac:dyDescent="0.2">
      <c r="A5" s="23">
        <v>1</v>
      </c>
      <c r="B5" s="15" t="s">
        <v>1</v>
      </c>
      <c r="C5" s="16" t="s">
        <v>163</v>
      </c>
      <c r="D5" s="15">
        <v>8.99</v>
      </c>
      <c r="E5" s="15">
        <v>9.43</v>
      </c>
      <c r="F5" s="17">
        <f>D5*56660.3*6+E5*56660.3*6</f>
        <v>6262096.3560000006</v>
      </c>
      <c r="G5" s="16" t="s">
        <v>163</v>
      </c>
      <c r="H5" s="16">
        <v>8.99</v>
      </c>
      <c r="I5" s="16">
        <v>9.43</v>
      </c>
    </row>
    <row r="6" spans="1:9" ht="10.9" customHeight="1" x14ac:dyDescent="0.2">
      <c r="A6" s="3" t="s">
        <v>2</v>
      </c>
      <c r="B6" s="5" t="s">
        <v>3</v>
      </c>
      <c r="C6" s="10"/>
      <c r="D6" s="5"/>
      <c r="E6" s="5"/>
      <c r="F6" s="6"/>
      <c r="G6" s="10"/>
      <c r="H6" s="10"/>
      <c r="I6" s="10"/>
    </row>
    <row r="7" spans="1:9" ht="10.9" customHeight="1" x14ac:dyDescent="0.2">
      <c r="A7" s="3" t="s">
        <v>4</v>
      </c>
      <c r="B7" s="5" t="s">
        <v>5</v>
      </c>
      <c r="C7" s="10"/>
      <c r="D7" s="5"/>
      <c r="E7" s="5"/>
      <c r="F7" s="6"/>
      <c r="G7" s="10"/>
      <c r="H7" s="10"/>
      <c r="I7" s="10"/>
    </row>
    <row r="8" spans="1:9" ht="10.9" customHeight="1" x14ac:dyDescent="0.2">
      <c r="A8" s="3" t="s">
        <v>6</v>
      </c>
      <c r="B8" s="5" t="s">
        <v>7</v>
      </c>
      <c r="C8" s="10"/>
      <c r="D8" s="5"/>
      <c r="E8" s="5"/>
      <c r="F8" s="6"/>
      <c r="G8" s="10"/>
      <c r="H8" s="10"/>
      <c r="I8" s="10"/>
    </row>
    <row r="9" spans="1:9" ht="10.9" customHeight="1" x14ac:dyDescent="0.2">
      <c r="A9" s="3" t="s">
        <v>8</v>
      </c>
      <c r="B9" s="5" t="s">
        <v>9</v>
      </c>
      <c r="C9" s="10"/>
      <c r="D9" s="5"/>
      <c r="E9" s="5"/>
      <c r="F9" s="6"/>
      <c r="G9" s="10"/>
      <c r="H9" s="10"/>
      <c r="I9" s="10"/>
    </row>
    <row r="10" spans="1:9" ht="10.9" customHeight="1" x14ac:dyDescent="0.2">
      <c r="A10" s="3" t="s">
        <v>10</v>
      </c>
      <c r="B10" s="5" t="s">
        <v>11</v>
      </c>
      <c r="C10" s="10"/>
      <c r="D10" s="5"/>
      <c r="E10" s="5"/>
      <c r="F10" s="6"/>
      <c r="G10" s="10"/>
      <c r="H10" s="10"/>
      <c r="I10" s="10"/>
    </row>
    <row r="11" spans="1:9" ht="10.9" customHeight="1" x14ac:dyDescent="0.2">
      <c r="A11" s="3" t="s">
        <v>12</v>
      </c>
      <c r="B11" s="5" t="s">
        <v>13</v>
      </c>
      <c r="C11" s="10"/>
      <c r="D11" s="5"/>
      <c r="E11" s="5"/>
      <c r="F11" s="6"/>
      <c r="G11" s="10"/>
      <c r="H11" s="10"/>
      <c r="I11" s="10"/>
    </row>
    <row r="12" spans="1:9" ht="10.9" customHeight="1" x14ac:dyDescent="0.2">
      <c r="A12" s="3" t="s">
        <v>14</v>
      </c>
      <c r="B12" s="5" t="s">
        <v>83</v>
      </c>
      <c r="C12" s="10"/>
      <c r="D12" s="5"/>
      <c r="E12" s="5"/>
      <c r="F12" s="6"/>
      <c r="G12" s="10"/>
      <c r="H12" s="10"/>
      <c r="I12" s="10"/>
    </row>
    <row r="13" spans="1:9" ht="10.9" customHeight="1" x14ac:dyDescent="0.2">
      <c r="A13" s="3" t="s">
        <v>172</v>
      </c>
      <c r="B13" s="5" t="s">
        <v>15</v>
      </c>
      <c r="C13" s="10"/>
      <c r="D13" s="5"/>
      <c r="E13" s="5"/>
      <c r="F13" s="6"/>
      <c r="G13" s="10"/>
      <c r="H13" s="10"/>
      <c r="I13" s="10"/>
    </row>
    <row r="14" spans="1:9" ht="17.45" customHeight="1" x14ac:dyDescent="0.2">
      <c r="A14" s="23">
        <v>2</v>
      </c>
      <c r="B14" s="15" t="s">
        <v>16</v>
      </c>
      <c r="C14" s="16" t="s">
        <v>163</v>
      </c>
      <c r="D14" s="15">
        <v>2.5299999999999998</v>
      </c>
      <c r="E14" s="15">
        <v>2.73</v>
      </c>
      <c r="F14" s="17">
        <f>D14*56660.3*6+E14*56660.3*6</f>
        <v>1788199.068</v>
      </c>
      <c r="G14" s="16" t="s">
        <v>163</v>
      </c>
      <c r="H14" s="16">
        <v>2.5299999999999998</v>
      </c>
      <c r="I14" s="16">
        <v>2.73</v>
      </c>
    </row>
    <row r="15" spans="1:9" ht="12" customHeight="1" x14ac:dyDescent="0.2">
      <c r="A15" s="3" t="s">
        <v>17</v>
      </c>
      <c r="B15" s="5" t="s">
        <v>18</v>
      </c>
      <c r="C15" s="10"/>
      <c r="D15" s="5"/>
      <c r="E15" s="5"/>
      <c r="F15" s="6"/>
      <c r="G15" s="10"/>
      <c r="H15" s="10"/>
      <c r="I15" s="10"/>
    </row>
    <row r="16" spans="1:9" ht="12" customHeight="1" x14ac:dyDescent="0.2">
      <c r="A16" s="3" t="s">
        <v>19</v>
      </c>
      <c r="B16" s="5" t="s">
        <v>20</v>
      </c>
      <c r="C16" s="10"/>
      <c r="D16" s="5"/>
      <c r="E16" s="5"/>
      <c r="F16" s="6"/>
      <c r="G16" s="10"/>
      <c r="H16" s="10"/>
      <c r="I16" s="10"/>
    </row>
    <row r="17" spans="1:9" ht="12" customHeight="1" x14ac:dyDescent="0.2">
      <c r="A17" s="3" t="s">
        <v>21</v>
      </c>
      <c r="B17" s="5" t="s">
        <v>22</v>
      </c>
      <c r="C17" s="10"/>
      <c r="D17" s="5"/>
      <c r="E17" s="5"/>
      <c r="F17" s="6"/>
      <c r="G17" s="10"/>
      <c r="H17" s="10"/>
      <c r="I17" s="10"/>
    </row>
    <row r="18" spans="1:9" ht="12" customHeight="1" x14ac:dyDescent="0.2">
      <c r="A18" s="3" t="s">
        <v>23</v>
      </c>
      <c r="B18" s="5" t="s">
        <v>83</v>
      </c>
      <c r="C18" s="10"/>
      <c r="D18" s="5"/>
      <c r="E18" s="5"/>
      <c r="F18" s="6"/>
      <c r="G18" s="10"/>
      <c r="H18" s="10"/>
      <c r="I18" s="10"/>
    </row>
    <row r="19" spans="1:9" ht="12" customHeight="1" x14ac:dyDescent="0.2">
      <c r="A19" s="3" t="s">
        <v>173</v>
      </c>
      <c r="B19" s="5" t="s">
        <v>24</v>
      </c>
      <c r="C19" s="10"/>
      <c r="D19" s="5"/>
      <c r="E19" s="5"/>
      <c r="F19" s="6"/>
      <c r="G19" s="10"/>
      <c r="H19" s="10"/>
      <c r="I19" s="10"/>
    </row>
    <row r="20" spans="1:9" ht="15.6" customHeight="1" x14ac:dyDescent="0.2">
      <c r="A20" s="23">
        <v>3</v>
      </c>
      <c r="B20" s="15" t="s">
        <v>25</v>
      </c>
      <c r="C20" s="16" t="s">
        <v>163</v>
      </c>
      <c r="D20" s="15">
        <v>6.15</v>
      </c>
      <c r="E20" s="15">
        <v>6.4</v>
      </c>
      <c r="F20" s="17">
        <f>D20*56660.3*6+E20*56660.3*6</f>
        <v>4266520.5900000008</v>
      </c>
      <c r="G20" s="16" t="s">
        <v>163</v>
      </c>
      <c r="H20" s="16"/>
      <c r="I20" s="16"/>
    </row>
    <row r="21" spans="1:9" ht="11.45" customHeight="1" x14ac:dyDescent="0.2">
      <c r="A21" s="3" t="s">
        <v>26</v>
      </c>
      <c r="B21" s="5" t="s">
        <v>27</v>
      </c>
      <c r="C21" s="10"/>
      <c r="D21" s="5"/>
      <c r="E21" s="5"/>
      <c r="F21" s="6"/>
      <c r="G21" s="10"/>
      <c r="H21" s="10"/>
      <c r="I21" s="10"/>
    </row>
    <row r="22" spans="1:9" ht="11.45" customHeight="1" x14ac:dyDescent="0.2">
      <c r="A22" s="3" t="s">
        <v>28</v>
      </c>
      <c r="B22" s="5" t="s">
        <v>29</v>
      </c>
      <c r="C22" s="10"/>
      <c r="D22" s="5"/>
      <c r="E22" s="5"/>
      <c r="F22" s="6"/>
      <c r="G22" s="10"/>
      <c r="H22" s="10"/>
      <c r="I22" s="10"/>
    </row>
    <row r="23" spans="1:9" ht="11.45" customHeight="1" x14ac:dyDescent="0.2">
      <c r="A23" s="3" t="s">
        <v>30</v>
      </c>
      <c r="B23" s="5" t="s">
        <v>31</v>
      </c>
      <c r="C23" s="10"/>
      <c r="D23" s="5"/>
      <c r="E23" s="5"/>
      <c r="F23" s="6"/>
      <c r="G23" s="10"/>
      <c r="H23" s="10"/>
      <c r="I23" s="10"/>
    </row>
    <row r="24" spans="1:9" ht="11.45" customHeight="1" x14ac:dyDescent="0.2">
      <c r="A24" s="3" t="s">
        <v>32</v>
      </c>
      <c r="B24" s="5" t="s">
        <v>33</v>
      </c>
      <c r="C24" s="10"/>
      <c r="D24" s="5"/>
      <c r="E24" s="5"/>
      <c r="F24" s="6"/>
      <c r="G24" s="10"/>
      <c r="H24" s="10"/>
      <c r="I24" s="10"/>
    </row>
    <row r="25" spans="1:9" ht="11.45" customHeight="1" x14ac:dyDescent="0.2">
      <c r="A25" s="3" t="s">
        <v>34</v>
      </c>
      <c r="B25" s="5" t="s">
        <v>35</v>
      </c>
      <c r="C25" s="10"/>
      <c r="D25" s="5"/>
      <c r="E25" s="5"/>
      <c r="F25" s="6"/>
      <c r="G25" s="10"/>
      <c r="H25" s="10"/>
      <c r="I25" s="10"/>
    </row>
    <row r="26" spans="1:9" ht="11.45" customHeight="1" x14ac:dyDescent="0.2">
      <c r="A26" s="3" t="s">
        <v>36</v>
      </c>
      <c r="B26" s="5" t="s">
        <v>37</v>
      </c>
      <c r="C26" s="10"/>
      <c r="D26" s="5"/>
      <c r="E26" s="5"/>
      <c r="F26" s="6"/>
      <c r="G26" s="10"/>
      <c r="H26" s="10"/>
      <c r="I26" s="10"/>
    </row>
    <row r="27" spans="1:9" ht="11.45" customHeight="1" x14ac:dyDescent="0.2">
      <c r="A27" s="3" t="s">
        <v>38</v>
      </c>
      <c r="B27" s="5" t="s">
        <v>39</v>
      </c>
      <c r="C27" s="10"/>
      <c r="D27" s="5"/>
      <c r="E27" s="5"/>
      <c r="F27" s="6"/>
      <c r="G27" s="10"/>
      <c r="H27" s="10"/>
      <c r="I27" s="10"/>
    </row>
    <row r="28" spans="1:9" ht="11.45" customHeight="1" x14ac:dyDescent="0.2">
      <c r="A28" s="3" t="s">
        <v>40</v>
      </c>
      <c r="B28" s="5" t="s">
        <v>41</v>
      </c>
      <c r="C28" s="10"/>
      <c r="D28" s="5"/>
      <c r="E28" s="5"/>
      <c r="F28" s="6"/>
      <c r="G28" s="10"/>
      <c r="H28" s="10"/>
      <c r="I28" s="10"/>
    </row>
    <row r="29" spans="1:9" ht="11.45" customHeight="1" x14ac:dyDescent="0.2">
      <c r="A29" s="3" t="s">
        <v>42</v>
      </c>
      <c r="B29" s="5" t="s">
        <v>43</v>
      </c>
      <c r="C29" s="10"/>
      <c r="D29" s="5"/>
      <c r="E29" s="5"/>
      <c r="F29" s="6"/>
      <c r="G29" s="10"/>
      <c r="H29" s="10"/>
      <c r="I29" s="10"/>
    </row>
    <row r="30" spans="1:9" ht="11.45" customHeight="1" x14ac:dyDescent="0.2">
      <c r="A30" s="3" t="s">
        <v>44</v>
      </c>
      <c r="B30" s="5" t="s">
        <v>45</v>
      </c>
      <c r="C30" s="10"/>
      <c r="D30" s="5"/>
      <c r="E30" s="5"/>
      <c r="F30" s="6"/>
      <c r="G30" s="10"/>
      <c r="H30" s="10"/>
      <c r="I30" s="10"/>
    </row>
    <row r="31" spans="1:9" ht="11.45" customHeight="1" x14ac:dyDescent="0.2">
      <c r="A31" s="3" t="s">
        <v>46</v>
      </c>
      <c r="B31" s="5" t="s">
        <v>47</v>
      </c>
      <c r="C31" s="10"/>
      <c r="D31" s="5"/>
      <c r="E31" s="5"/>
      <c r="F31" s="6"/>
      <c r="G31" s="10"/>
      <c r="H31" s="10"/>
      <c r="I31" s="10"/>
    </row>
    <row r="32" spans="1:9" ht="11.45" customHeight="1" x14ac:dyDescent="0.2">
      <c r="A32" s="3" t="s">
        <v>48</v>
      </c>
      <c r="B32" s="5" t="s">
        <v>83</v>
      </c>
      <c r="C32" s="10"/>
      <c r="D32" s="5"/>
      <c r="E32" s="5"/>
      <c r="F32" s="6"/>
      <c r="G32" s="10"/>
      <c r="H32" s="10"/>
      <c r="I32" s="10"/>
    </row>
    <row r="33" spans="1:9" ht="11.45" customHeight="1" x14ac:dyDescent="0.2">
      <c r="A33" s="3" t="s">
        <v>50</v>
      </c>
      <c r="B33" s="5" t="s">
        <v>49</v>
      </c>
      <c r="C33" s="10"/>
      <c r="D33" s="5"/>
      <c r="E33" s="5"/>
      <c r="F33" s="6"/>
      <c r="G33" s="10"/>
      <c r="H33" s="10"/>
      <c r="I33" s="10"/>
    </row>
    <row r="34" spans="1:9" ht="16.149999999999999" customHeight="1" x14ac:dyDescent="0.2">
      <c r="A34" s="23">
        <v>4</v>
      </c>
      <c r="B34" s="15" t="s">
        <v>52</v>
      </c>
      <c r="C34" s="16" t="s">
        <v>163</v>
      </c>
      <c r="D34" s="15">
        <v>4.7300000000000004</v>
      </c>
      <c r="E34" s="15">
        <v>4.88</v>
      </c>
      <c r="F34" s="17">
        <f>D34*56660.3*6+E34*56660.3*6</f>
        <v>3267032.8980000005</v>
      </c>
      <c r="G34" s="16" t="s">
        <v>163</v>
      </c>
      <c r="H34" s="16">
        <v>4.7300000000000004</v>
      </c>
      <c r="I34" s="16">
        <v>4.88</v>
      </c>
    </row>
    <row r="35" spans="1:9" ht="12" customHeight="1" x14ac:dyDescent="0.2">
      <c r="A35" s="3" t="s">
        <v>53</v>
      </c>
      <c r="B35" s="5" t="s">
        <v>54</v>
      </c>
      <c r="C35" s="10"/>
      <c r="D35" s="5"/>
      <c r="E35" s="5"/>
      <c r="F35" s="6"/>
      <c r="G35" s="10"/>
      <c r="H35" s="10"/>
      <c r="I35" s="10"/>
    </row>
    <row r="36" spans="1:9" ht="12" customHeight="1" x14ac:dyDescent="0.2">
      <c r="A36" s="3" t="s">
        <v>55</v>
      </c>
      <c r="B36" s="5" t="s">
        <v>56</v>
      </c>
      <c r="C36" s="10"/>
      <c r="D36" s="5"/>
      <c r="E36" s="5"/>
      <c r="F36" s="6"/>
      <c r="G36" s="10"/>
      <c r="H36" s="10"/>
      <c r="I36" s="10"/>
    </row>
    <row r="37" spans="1:9" ht="12" customHeight="1" x14ac:dyDescent="0.2">
      <c r="A37" s="3" t="s">
        <v>57</v>
      </c>
      <c r="B37" s="5" t="s">
        <v>51</v>
      </c>
      <c r="C37" s="10"/>
      <c r="D37" s="5"/>
      <c r="E37" s="5"/>
      <c r="F37" s="6"/>
      <c r="G37" s="10"/>
      <c r="H37" s="10"/>
      <c r="I37" s="10"/>
    </row>
    <row r="38" spans="1:9" ht="12" customHeight="1" x14ac:dyDescent="0.2">
      <c r="A38" s="3" t="s">
        <v>59</v>
      </c>
      <c r="B38" s="6" t="s">
        <v>58</v>
      </c>
      <c r="C38" s="11"/>
      <c r="D38" s="6"/>
      <c r="E38" s="6"/>
      <c r="F38" s="6"/>
      <c r="G38" s="11"/>
      <c r="H38" s="11"/>
      <c r="I38" s="11"/>
    </row>
    <row r="39" spans="1:9" ht="12" customHeight="1" x14ac:dyDescent="0.2">
      <c r="A39" s="3" t="s">
        <v>61</v>
      </c>
      <c r="B39" s="5" t="s">
        <v>60</v>
      </c>
      <c r="C39" s="10"/>
      <c r="D39" s="5"/>
      <c r="E39" s="5"/>
      <c r="F39" s="6"/>
      <c r="G39" s="10"/>
      <c r="H39" s="10"/>
      <c r="I39" s="10"/>
    </row>
    <row r="40" spans="1:9" ht="12" customHeight="1" x14ac:dyDescent="0.2">
      <c r="A40" s="3" t="s">
        <v>63</v>
      </c>
      <c r="B40" s="5" t="s">
        <v>62</v>
      </c>
      <c r="C40" s="10"/>
      <c r="D40" s="5"/>
      <c r="E40" s="5"/>
      <c r="F40" s="6"/>
      <c r="G40" s="10"/>
      <c r="H40" s="10"/>
      <c r="I40" s="10"/>
    </row>
    <row r="41" spans="1:9" ht="12" customHeight="1" x14ac:dyDescent="0.2">
      <c r="A41" s="3" t="s">
        <v>65</v>
      </c>
      <c r="B41" s="6" t="s">
        <v>64</v>
      </c>
      <c r="C41" s="11"/>
      <c r="D41" s="6"/>
      <c r="E41" s="6"/>
      <c r="F41" s="6"/>
      <c r="G41" s="11"/>
      <c r="H41" s="11"/>
      <c r="I41" s="11"/>
    </row>
    <row r="42" spans="1:9" ht="12" customHeight="1" x14ac:dyDescent="0.2">
      <c r="A42" s="3" t="s">
        <v>67</v>
      </c>
      <c r="B42" s="6" t="s">
        <v>66</v>
      </c>
      <c r="C42" s="11"/>
      <c r="D42" s="6"/>
      <c r="E42" s="6"/>
      <c r="F42" s="6"/>
      <c r="G42" s="11"/>
      <c r="H42" s="11"/>
      <c r="I42" s="11"/>
    </row>
    <row r="43" spans="1:9" ht="12" customHeight="1" x14ac:dyDescent="0.2">
      <c r="A43" s="3" t="s">
        <v>69</v>
      </c>
      <c r="B43" s="6" t="s">
        <v>68</v>
      </c>
      <c r="C43" s="11"/>
      <c r="D43" s="6"/>
      <c r="E43" s="6"/>
      <c r="F43" s="6"/>
      <c r="G43" s="11"/>
      <c r="H43" s="11"/>
      <c r="I43" s="11"/>
    </row>
    <row r="44" spans="1:9" ht="12" customHeight="1" x14ac:dyDescent="0.2">
      <c r="A44" s="3" t="s">
        <v>71</v>
      </c>
      <c r="B44" s="5" t="s">
        <v>70</v>
      </c>
      <c r="C44" s="10"/>
      <c r="D44" s="5"/>
      <c r="E44" s="5"/>
      <c r="F44" s="6"/>
      <c r="G44" s="10"/>
      <c r="H44" s="10"/>
      <c r="I44" s="10"/>
    </row>
    <row r="45" spans="1:9" ht="12" customHeight="1" x14ac:dyDescent="0.2">
      <c r="A45" s="3" t="s">
        <v>171</v>
      </c>
      <c r="B45" s="5" t="s">
        <v>72</v>
      </c>
      <c r="C45" s="10"/>
      <c r="D45" s="5"/>
      <c r="E45" s="5"/>
      <c r="F45" s="6"/>
      <c r="G45" s="10"/>
      <c r="H45" s="10"/>
      <c r="I45" s="10"/>
    </row>
    <row r="46" spans="1:9" ht="24.6" customHeight="1" x14ac:dyDescent="0.2">
      <c r="A46" s="3">
        <v>5</v>
      </c>
      <c r="B46" s="18" t="s">
        <v>73</v>
      </c>
      <c r="C46" s="16" t="s">
        <v>163</v>
      </c>
      <c r="D46" s="18">
        <v>5.88</v>
      </c>
      <c r="E46" s="18">
        <v>6.12</v>
      </c>
      <c r="F46" s="17">
        <f>D46*56660.3*6+E46*56660.3*6</f>
        <v>4079541.6</v>
      </c>
      <c r="G46" s="16" t="s">
        <v>163</v>
      </c>
      <c r="H46" s="19">
        <v>4.29</v>
      </c>
      <c r="I46" s="19">
        <v>4.68</v>
      </c>
    </row>
    <row r="47" spans="1:9" ht="10.15" customHeight="1" x14ac:dyDescent="0.2">
      <c r="A47" s="3" t="s">
        <v>74</v>
      </c>
      <c r="B47" s="5" t="s">
        <v>75</v>
      </c>
      <c r="C47" s="10"/>
      <c r="D47" s="5"/>
      <c r="E47" s="5"/>
      <c r="F47" s="4"/>
      <c r="G47" s="10"/>
      <c r="H47" s="10"/>
      <c r="I47" s="10"/>
    </row>
    <row r="48" spans="1:9" ht="10.15" customHeight="1" x14ac:dyDescent="0.2">
      <c r="A48" s="3" t="s">
        <v>76</v>
      </c>
      <c r="B48" s="5" t="s">
        <v>77</v>
      </c>
      <c r="C48" s="10"/>
      <c r="D48" s="5"/>
      <c r="E48" s="5"/>
      <c r="F48" s="4"/>
      <c r="G48" s="10"/>
      <c r="H48" s="10"/>
      <c r="I48" s="10"/>
    </row>
    <row r="49" spans="1:9" ht="10.15" customHeight="1" x14ac:dyDescent="0.2">
      <c r="A49" s="3" t="s">
        <v>78</v>
      </c>
      <c r="B49" s="5" t="s">
        <v>79</v>
      </c>
      <c r="C49" s="10"/>
      <c r="D49" s="5"/>
      <c r="E49" s="5"/>
      <c r="F49" s="4"/>
      <c r="G49" s="10"/>
      <c r="H49" s="10"/>
      <c r="I49" s="10"/>
    </row>
    <row r="50" spans="1:9" ht="10.15" customHeight="1" x14ac:dyDescent="0.2">
      <c r="A50" s="3" t="s">
        <v>80</v>
      </c>
      <c r="B50" s="5" t="s">
        <v>81</v>
      </c>
      <c r="C50" s="10"/>
      <c r="D50" s="5"/>
      <c r="E50" s="5"/>
      <c r="F50" s="4"/>
      <c r="G50" s="10"/>
      <c r="H50" s="10"/>
      <c r="I50" s="10"/>
    </row>
    <row r="51" spans="1:9" ht="10.15" customHeight="1" x14ac:dyDescent="0.2">
      <c r="A51" s="3" t="s">
        <v>82</v>
      </c>
      <c r="B51" s="5" t="s">
        <v>85</v>
      </c>
      <c r="C51" s="10"/>
      <c r="D51" s="5"/>
      <c r="E51" s="5"/>
      <c r="F51" s="6"/>
      <c r="G51" s="10"/>
      <c r="H51" s="10"/>
      <c r="I51" s="10"/>
    </row>
    <row r="52" spans="1:9" ht="10.15" customHeight="1" x14ac:dyDescent="0.2">
      <c r="A52" s="3" t="s">
        <v>84</v>
      </c>
      <c r="B52" s="5" t="s">
        <v>87</v>
      </c>
      <c r="C52" s="10"/>
      <c r="D52" s="5"/>
      <c r="E52" s="5"/>
      <c r="F52" s="6"/>
      <c r="G52" s="10"/>
      <c r="H52" s="10"/>
      <c r="I52" s="10"/>
    </row>
    <row r="53" spans="1:9" ht="10.15" customHeight="1" x14ac:dyDescent="0.2">
      <c r="A53" s="3" t="s">
        <v>86</v>
      </c>
      <c r="B53" s="5" t="s">
        <v>89</v>
      </c>
      <c r="C53" s="10"/>
      <c r="D53" s="5"/>
      <c r="E53" s="5"/>
      <c r="F53" s="6"/>
      <c r="G53" s="10"/>
      <c r="H53" s="10"/>
      <c r="I53" s="10"/>
    </row>
    <row r="54" spans="1:9" ht="10.15" customHeight="1" x14ac:dyDescent="0.2">
      <c r="A54" s="3" t="s">
        <v>88</v>
      </c>
      <c r="B54" s="5" t="s">
        <v>91</v>
      </c>
      <c r="C54" s="10"/>
      <c r="D54" s="5"/>
      <c r="E54" s="5"/>
      <c r="F54" s="6"/>
      <c r="G54" s="10"/>
      <c r="H54" s="10"/>
      <c r="I54" s="10"/>
    </row>
    <row r="55" spans="1:9" ht="10.15" customHeight="1" x14ac:dyDescent="0.2">
      <c r="A55" s="3" t="s">
        <v>90</v>
      </c>
      <c r="B55" s="5" t="s">
        <v>92</v>
      </c>
      <c r="C55" s="10"/>
      <c r="D55" s="5"/>
      <c r="E55" s="5"/>
      <c r="F55" s="6"/>
      <c r="G55" s="10"/>
      <c r="H55" s="10"/>
      <c r="I55" s="10"/>
    </row>
    <row r="56" spans="1:9" x14ac:dyDescent="0.2">
      <c r="A56" s="3">
        <v>6</v>
      </c>
      <c r="B56" s="15" t="s">
        <v>93</v>
      </c>
      <c r="C56" s="16" t="s">
        <v>163</v>
      </c>
      <c r="D56" s="15">
        <v>6.95</v>
      </c>
      <c r="E56" s="15">
        <v>7.35</v>
      </c>
      <c r="F56" s="17">
        <f>D56*56660.3*6+E56*56660.3*6</f>
        <v>4861453.74</v>
      </c>
      <c r="G56" s="16" t="s">
        <v>163</v>
      </c>
      <c r="H56" s="16">
        <v>6.95</v>
      </c>
      <c r="I56" s="16">
        <v>7.35</v>
      </c>
    </row>
    <row r="57" spans="1:9" ht="12" customHeight="1" x14ac:dyDescent="0.2">
      <c r="A57" s="3" t="s">
        <v>94</v>
      </c>
      <c r="B57" s="5" t="s">
        <v>95</v>
      </c>
      <c r="C57" s="10"/>
      <c r="D57" s="5"/>
      <c r="E57" s="5"/>
      <c r="F57" s="6"/>
      <c r="G57" s="10"/>
      <c r="H57" s="10"/>
      <c r="I57" s="10"/>
    </row>
    <row r="58" spans="1:9" ht="12" customHeight="1" x14ac:dyDescent="0.2">
      <c r="A58" s="3" t="s">
        <v>96</v>
      </c>
      <c r="B58" s="5" t="s">
        <v>97</v>
      </c>
      <c r="C58" s="10"/>
      <c r="D58" s="5"/>
      <c r="E58" s="5"/>
      <c r="F58" s="4"/>
      <c r="G58" s="10"/>
      <c r="H58" s="10"/>
      <c r="I58" s="10"/>
    </row>
    <row r="59" spans="1:9" ht="12" customHeight="1" x14ac:dyDescent="0.2">
      <c r="A59" s="3" t="s">
        <v>98</v>
      </c>
      <c r="B59" s="5" t="s">
        <v>99</v>
      </c>
      <c r="C59" s="10"/>
      <c r="D59" s="5"/>
      <c r="E59" s="5"/>
      <c r="F59" s="4"/>
      <c r="G59" s="10"/>
      <c r="H59" s="10"/>
      <c r="I59" s="10"/>
    </row>
    <row r="60" spans="1:9" ht="12" customHeight="1" x14ac:dyDescent="0.2">
      <c r="A60" s="3" t="s">
        <v>100</v>
      </c>
      <c r="B60" s="5" t="s">
        <v>101</v>
      </c>
      <c r="C60" s="10"/>
      <c r="D60" s="5"/>
      <c r="E60" s="5"/>
      <c r="F60" s="4"/>
      <c r="G60" s="10"/>
      <c r="H60" s="10"/>
      <c r="I60" s="10"/>
    </row>
    <row r="61" spans="1:9" ht="12" customHeight="1" x14ac:dyDescent="0.2">
      <c r="A61" s="3" t="s">
        <v>102</v>
      </c>
      <c r="B61" s="5" t="s">
        <v>103</v>
      </c>
      <c r="C61" s="10"/>
      <c r="D61" s="5"/>
      <c r="E61" s="5"/>
      <c r="F61" s="4"/>
      <c r="G61" s="10"/>
      <c r="H61" s="10"/>
      <c r="I61" s="10"/>
    </row>
    <row r="62" spans="1:9" ht="12" customHeight="1" x14ac:dyDescent="0.2">
      <c r="A62" s="3" t="s">
        <v>104</v>
      </c>
      <c r="B62" s="5" t="s">
        <v>105</v>
      </c>
      <c r="C62" s="10"/>
      <c r="D62" s="5"/>
      <c r="E62" s="5"/>
      <c r="F62" s="4"/>
      <c r="G62" s="10"/>
      <c r="H62" s="10"/>
      <c r="I62" s="10"/>
    </row>
    <row r="63" spans="1:9" ht="12" customHeight="1" x14ac:dyDescent="0.2">
      <c r="A63" s="3" t="s">
        <v>106</v>
      </c>
      <c r="B63" s="5" t="s">
        <v>107</v>
      </c>
      <c r="C63" s="10"/>
      <c r="D63" s="5"/>
      <c r="E63" s="5"/>
      <c r="F63" s="4"/>
      <c r="G63" s="10"/>
      <c r="H63" s="10"/>
      <c r="I63" s="10"/>
    </row>
    <row r="64" spans="1:9" ht="12" customHeight="1" x14ac:dyDescent="0.2">
      <c r="A64" s="3" t="s">
        <v>108</v>
      </c>
      <c r="B64" s="5" t="s">
        <v>109</v>
      </c>
      <c r="C64" s="10"/>
      <c r="D64" s="5"/>
      <c r="E64" s="5"/>
      <c r="F64" s="4"/>
      <c r="G64" s="10"/>
      <c r="H64" s="10"/>
      <c r="I64" s="10"/>
    </row>
    <row r="65" spans="1:9" ht="12" customHeight="1" x14ac:dyDescent="0.2">
      <c r="A65" s="3" t="s">
        <v>110</v>
      </c>
      <c r="B65" s="5" t="s">
        <v>111</v>
      </c>
      <c r="C65" s="10"/>
      <c r="D65" s="5"/>
      <c r="E65" s="5"/>
      <c r="F65" s="4"/>
      <c r="G65" s="10"/>
      <c r="H65" s="10"/>
      <c r="I65" s="10"/>
    </row>
    <row r="66" spans="1:9" ht="12" customHeight="1" x14ac:dyDescent="0.2">
      <c r="A66" s="3" t="s">
        <v>112</v>
      </c>
      <c r="B66" s="5" t="s">
        <v>113</v>
      </c>
      <c r="C66" s="10"/>
      <c r="D66" s="5"/>
      <c r="E66" s="5"/>
      <c r="F66" s="4"/>
      <c r="G66" s="10"/>
      <c r="H66" s="10"/>
      <c r="I66" s="10"/>
    </row>
    <row r="67" spans="1:9" ht="12" customHeight="1" x14ac:dyDescent="0.2">
      <c r="A67" s="3" t="s">
        <v>114</v>
      </c>
      <c r="B67" s="5" t="s">
        <v>115</v>
      </c>
      <c r="C67" s="10"/>
      <c r="D67" s="5"/>
      <c r="E67" s="5"/>
      <c r="F67" s="6"/>
      <c r="G67" s="10"/>
      <c r="H67" s="10"/>
      <c r="I67" s="10"/>
    </row>
    <row r="68" spans="1:9" ht="12" customHeight="1" x14ac:dyDescent="0.2">
      <c r="A68" s="3" t="s">
        <v>116</v>
      </c>
      <c r="B68" s="5" t="s">
        <v>117</v>
      </c>
      <c r="C68" s="10"/>
      <c r="D68" s="5"/>
      <c r="E68" s="5"/>
      <c r="F68" s="6"/>
      <c r="G68" s="10"/>
      <c r="H68" s="10"/>
      <c r="I68" s="10"/>
    </row>
    <row r="69" spans="1:9" ht="12" customHeight="1" x14ac:dyDescent="0.2">
      <c r="A69" s="3" t="s">
        <v>118</v>
      </c>
      <c r="B69" s="5" t="s">
        <v>119</v>
      </c>
      <c r="C69" s="10"/>
      <c r="D69" s="5"/>
      <c r="E69" s="5"/>
      <c r="F69" s="6"/>
      <c r="G69" s="10"/>
      <c r="H69" s="10"/>
      <c r="I69" s="10"/>
    </row>
    <row r="70" spans="1:9" ht="12" customHeight="1" x14ac:dyDescent="0.2">
      <c r="A70" s="3" t="s">
        <v>120</v>
      </c>
      <c r="B70" s="5" t="s">
        <v>121</v>
      </c>
      <c r="C70" s="10"/>
      <c r="D70" s="5"/>
      <c r="E70" s="5"/>
      <c r="F70" s="6"/>
      <c r="G70" s="10"/>
      <c r="H70" s="10"/>
      <c r="I70" s="10"/>
    </row>
    <row r="71" spans="1:9" ht="12" customHeight="1" x14ac:dyDescent="0.2">
      <c r="A71" s="3" t="s">
        <v>122</v>
      </c>
      <c r="B71" s="5" t="s">
        <v>123</v>
      </c>
      <c r="C71" s="10"/>
      <c r="D71" s="5"/>
      <c r="E71" s="5"/>
      <c r="F71" s="6"/>
      <c r="G71" s="10"/>
      <c r="H71" s="10"/>
      <c r="I71" s="10"/>
    </row>
    <row r="72" spans="1:9" ht="12" customHeight="1" x14ac:dyDescent="0.2">
      <c r="A72" s="3" t="s">
        <v>124</v>
      </c>
      <c r="B72" s="5" t="s">
        <v>125</v>
      </c>
      <c r="C72" s="10"/>
      <c r="D72" s="5"/>
      <c r="E72" s="5"/>
      <c r="F72" s="6"/>
      <c r="G72" s="10"/>
      <c r="H72" s="10"/>
      <c r="I72" s="10"/>
    </row>
    <row r="73" spans="1:9" ht="12" customHeight="1" x14ac:dyDescent="0.2">
      <c r="A73" s="3" t="s">
        <v>126</v>
      </c>
      <c r="B73" s="5" t="s">
        <v>127</v>
      </c>
      <c r="C73" s="10"/>
      <c r="D73" s="5"/>
      <c r="E73" s="5"/>
      <c r="F73" s="6"/>
      <c r="G73" s="10"/>
      <c r="H73" s="10"/>
      <c r="I73" s="10"/>
    </row>
    <row r="74" spans="1:9" ht="12" customHeight="1" x14ac:dyDescent="0.2">
      <c r="A74" s="3" t="s">
        <v>128</v>
      </c>
      <c r="B74" s="5" t="s">
        <v>129</v>
      </c>
      <c r="C74" s="10"/>
      <c r="D74" s="5"/>
      <c r="E74" s="5"/>
      <c r="F74" s="6"/>
      <c r="G74" s="10"/>
      <c r="H74" s="10"/>
      <c r="I74" s="10"/>
    </row>
    <row r="75" spans="1:9" ht="18" customHeight="1" x14ac:dyDescent="0.2">
      <c r="A75" s="3" t="s">
        <v>130</v>
      </c>
      <c r="B75" s="18" t="s">
        <v>131</v>
      </c>
      <c r="C75" s="16" t="s">
        <v>163</v>
      </c>
      <c r="D75" s="18">
        <v>0.36</v>
      </c>
      <c r="E75" s="18">
        <v>0.36</v>
      </c>
      <c r="F75" s="17">
        <f>D75*56660.3*6+E75*56660.3*6</f>
        <v>244772.49599999998</v>
      </c>
      <c r="G75" s="16" t="s">
        <v>163</v>
      </c>
      <c r="H75" s="19">
        <v>0.35</v>
      </c>
      <c r="I75" s="19">
        <v>0.35</v>
      </c>
    </row>
    <row r="76" spans="1:9" ht="10.15" customHeight="1" x14ac:dyDescent="0.2">
      <c r="A76" s="3" t="s">
        <v>132</v>
      </c>
      <c r="B76" s="7" t="s">
        <v>133</v>
      </c>
      <c r="C76" s="13"/>
      <c r="D76" s="7"/>
      <c r="E76" s="7"/>
      <c r="F76" s="4"/>
      <c r="G76" s="13"/>
      <c r="H76" s="13"/>
      <c r="I76" s="13"/>
    </row>
    <row r="77" spans="1:9" ht="10.15" customHeight="1" x14ac:dyDescent="0.2">
      <c r="A77" s="3" t="s">
        <v>134</v>
      </c>
      <c r="B77" s="7" t="s">
        <v>135</v>
      </c>
      <c r="C77" s="13"/>
      <c r="D77" s="7"/>
      <c r="E77" s="7"/>
      <c r="F77" s="4"/>
      <c r="G77" s="13"/>
      <c r="H77" s="13"/>
      <c r="I77" s="13"/>
    </row>
    <row r="78" spans="1:9" ht="18" customHeight="1" x14ac:dyDescent="0.2">
      <c r="A78" s="3" t="s">
        <v>136</v>
      </c>
      <c r="B78" s="18" t="s">
        <v>137</v>
      </c>
      <c r="C78" s="16" t="s">
        <v>163</v>
      </c>
      <c r="D78" s="18">
        <v>0.81</v>
      </c>
      <c r="E78" s="18">
        <v>0.84</v>
      </c>
      <c r="F78" s="17">
        <f>D78*56660.3*6+E78*56660.3*6</f>
        <v>560936.97000000009</v>
      </c>
      <c r="G78" s="16" t="s">
        <v>163</v>
      </c>
      <c r="H78" s="19"/>
      <c r="I78" s="19"/>
    </row>
    <row r="79" spans="1:9" ht="11.45" customHeight="1" x14ac:dyDescent="0.2">
      <c r="A79" s="3" t="s">
        <v>138</v>
      </c>
      <c r="B79" s="7" t="s">
        <v>139</v>
      </c>
      <c r="C79" s="13"/>
      <c r="D79" s="7"/>
      <c r="E79" s="7"/>
      <c r="F79" s="4"/>
      <c r="G79" s="13"/>
      <c r="H79" s="13"/>
      <c r="I79" s="13"/>
    </row>
    <row r="80" spans="1:9" ht="11.45" customHeight="1" x14ac:dyDescent="0.2">
      <c r="A80" s="3" t="s">
        <v>140</v>
      </c>
      <c r="B80" s="7" t="s">
        <v>141</v>
      </c>
      <c r="C80" s="13"/>
      <c r="D80" s="7"/>
      <c r="E80" s="7"/>
      <c r="F80" s="4"/>
      <c r="G80" s="13"/>
      <c r="H80" s="13"/>
      <c r="I80" s="13"/>
    </row>
    <row r="81" spans="1:9" ht="11.45" customHeight="1" x14ac:dyDescent="0.2">
      <c r="A81" s="3" t="s">
        <v>142</v>
      </c>
      <c r="B81" s="7" t="s">
        <v>143</v>
      </c>
      <c r="C81" s="13"/>
      <c r="D81" s="7"/>
      <c r="E81" s="7"/>
      <c r="F81" s="4"/>
      <c r="G81" s="13"/>
      <c r="H81" s="13"/>
      <c r="I81" s="13"/>
    </row>
    <row r="82" spans="1:9" ht="11.45" customHeight="1" x14ac:dyDescent="0.2">
      <c r="A82" s="3" t="s">
        <v>144</v>
      </c>
      <c r="B82" s="7" t="s">
        <v>145</v>
      </c>
      <c r="C82" s="13"/>
      <c r="D82" s="7"/>
      <c r="E82" s="7"/>
      <c r="F82" s="4"/>
      <c r="G82" s="13"/>
      <c r="H82" s="13"/>
      <c r="I82" s="13"/>
    </row>
    <row r="83" spans="1:9" ht="18" customHeight="1" x14ac:dyDescent="0.2">
      <c r="A83" s="3" t="s">
        <v>146</v>
      </c>
      <c r="B83" s="18" t="s">
        <v>147</v>
      </c>
      <c r="C83" s="16" t="s">
        <v>163</v>
      </c>
      <c r="D83" s="18">
        <v>0.44</v>
      </c>
      <c r="E83" s="18">
        <v>0.44</v>
      </c>
      <c r="F83" s="17">
        <f>D83*56660.3*6+E83*56660.3*6</f>
        <v>299166.38400000002</v>
      </c>
      <c r="G83" s="16" t="s">
        <v>163</v>
      </c>
      <c r="H83" s="19">
        <v>0.43</v>
      </c>
      <c r="I83" s="19">
        <v>0.44</v>
      </c>
    </row>
    <row r="84" spans="1:9" ht="18.600000000000001" customHeight="1" x14ac:dyDescent="0.2">
      <c r="A84" s="3" t="s">
        <v>148</v>
      </c>
      <c r="B84" s="7" t="s">
        <v>149</v>
      </c>
      <c r="C84" s="13"/>
      <c r="D84" s="7"/>
      <c r="E84" s="7"/>
      <c r="F84" s="6"/>
      <c r="G84" s="13"/>
      <c r="H84" s="13"/>
      <c r="I84" s="13"/>
    </row>
    <row r="85" spans="1:9" ht="31.15" customHeight="1" x14ac:dyDescent="0.2">
      <c r="A85" s="3" t="s">
        <v>150</v>
      </c>
      <c r="B85" s="18" t="s">
        <v>151</v>
      </c>
      <c r="C85" s="16" t="s">
        <v>163</v>
      </c>
      <c r="D85" s="18">
        <v>5.69</v>
      </c>
      <c r="E85" s="18">
        <v>5.92</v>
      </c>
      <c r="F85" s="17">
        <f>D85*56660.3*6+E85*56660.3*6</f>
        <v>3946956.4980000001</v>
      </c>
      <c r="G85" s="19"/>
      <c r="H85" s="19"/>
      <c r="I85" s="19"/>
    </row>
    <row r="86" spans="1:9" ht="11.45" customHeight="1" x14ac:dyDescent="0.2">
      <c r="A86" s="3" t="s">
        <v>152</v>
      </c>
      <c r="B86" s="7" t="s">
        <v>153</v>
      </c>
      <c r="C86" s="13"/>
      <c r="D86" s="7"/>
      <c r="E86" s="7"/>
      <c r="F86" s="4"/>
      <c r="G86" s="13"/>
      <c r="H86" s="13"/>
      <c r="I86" s="13"/>
    </row>
    <row r="87" spans="1:9" ht="35.450000000000003" customHeight="1" x14ac:dyDescent="0.2">
      <c r="A87" s="3" t="s">
        <v>154</v>
      </c>
      <c r="B87" s="18" t="s">
        <v>155</v>
      </c>
      <c r="C87" s="16" t="s">
        <v>163</v>
      </c>
      <c r="D87" s="18">
        <v>0.67</v>
      </c>
      <c r="E87" s="18">
        <v>0.67</v>
      </c>
      <c r="F87" s="17">
        <f>D87*56660.3*6+E87*56660.3*6</f>
        <v>455548.81200000003</v>
      </c>
      <c r="G87" s="16" t="s">
        <v>163</v>
      </c>
      <c r="H87" s="19">
        <v>0.67</v>
      </c>
      <c r="I87" s="19">
        <v>0.67</v>
      </c>
    </row>
    <row r="88" spans="1:9" ht="19.149999999999999" customHeight="1" x14ac:dyDescent="0.2">
      <c r="A88" s="3" t="s">
        <v>156</v>
      </c>
      <c r="B88" s="18" t="s">
        <v>157</v>
      </c>
      <c r="C88" s="16" t="s">
        <v>164</v>
      </c>
      <c r="D88" s="18">
        <v>125.76</v>
      </c>
      <c r="E88" s="18">
        <v>139.5</v>
      </c>
      <c r="F88" s="17">
        <f>313*D88*6+313*E88*6</f>
        <v>498158.28</v>
      </c>
      <c r="G88" s="16" t="s">
        <v>164</v>
      </c>
      <c r="H88" s="19">
        <v>125.76</v>
      </c>
      <c r="I88" s="19">
        <v>139.5</v>
      </c>
    </row>
    <row r="89" spans="1:9" ht="19.149999999999999" customHeight="1" x14ac:dyDescent="0.2">
      <c r="A89" s="3" t="s">
        <v>158</v>
      </c>
      <c r="B89" s="18" t="s">
        <v>159</v>
      </c>
      <c r="C89" s="16" t="s">
        <v>163</v>
      </c>
      <c r="D89" s="18">
        <v>7.0000000000000007E-2</v>
      </c>
      <c r="E89" s="18">
        <v>0.11</v>
      </c>
      <c r="F89" s="17">
        <f>D89*56660.3*6+E89*56660.3*6</f>
        <v>61193.124000000003</v>
      </c>
      <c r="G89" s="16" t="s">
        <v>163</v>
      </c>
      <c r="H89" s="19">
        <v>7.0000000000000007E-2</v>
      </c>
      <c r="I89" s="19">
        <v>0.11</v>
      </c>
    </row>
    <row r="90" spans="1:9" ht="19.149999999999999" customHeight="1" thickBot="1" x14ac:dyDescent="0.25">
      <c r="A90" s="8"/>
      <c r="B90" s="20" t="s">
        <v>160</v>
      </c>
      <c r="C90" s="21"/>
      <c r="D90" s="20"/>
      <c r="E90" s="20"/>
      <c r="F90" s="22">
        <f>SUM(F5:F89)</f>
        <v>30591576.816000003</v>
      </c>
      <c r="G90" s="21"/>
      <c r="H90" s="21"/>
      <c r="I90" s="21"/>
    </row>
    <row r="91" spans="1:9" ht="6.6" customHeight="1" x14ac:dyDescent="0.2"/>
    <row r="92" spans="1:9" ht="37.5" customHeight="1" x14ac:dyDescent="0.2">
      <c r="A92" s="32" t="s">
        <v>161</v>
      </c>
      <c r="B92" s="32"/>
      <c r="C92" s="32"/>
      <c r="D92" s="32"/>
      <c r="E92" s="32"/>
      <c r="F92" s="32"/>
      <c r="G92" s="1"/>
    </row>
  </sheetData>
  <mergeCells count="8">
    <mergeCell ref="A1:F1"/>
    <mergeCell ref="A2:F2"/>
    <mergeCell ref="A92:F92"/>
    <mergeCell ref="G3:I3"/>
    <mergeCell ref="A3:A4"/>
    <mergeCell ref="B3:B4"/>
    <mergeCell ref="F3:F4"/>
    <mergeCell ref="C3:E3"/>
  </mergeCells>
  <phoneticPr fontId="8" type="noConversion"/>
  <pageMargins left="0.39370078740157483" right="0.39370078740157483" top="0.35433070866141736" bottom="0.35433070866141736" header="0.11811023622047245" footer="0.11811023622047245"/>
  <pageSetup paperSize="9" scale="75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НА-14_План__2024</vt:lpstr>
      <vt:lpstr>'НА-14_План__2024'!Заголовки_для_печати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Mariya</dc:creator>
  <cp:lastModifiedBy>Людмила</cp:lastModifiedBy>
  <cp:lastPrinted>2024-06-13T13:28:13Z</cp:lastPrinted>
  <dcterms:created xsi:type="dcterms:W3CDTF">2024-05-31T13:55:46Z</dcterms:created>
  <dcterms:modified xsi:type="dcterms:W3CDTF">2024-06-13T13:39:32Z</dcterms:modified>
</cp:coreProperties>
</file>